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<sst xmlns="http://schemas.openxmlformats.org/spreadsheetml/2006/main" count="130" uniqueCount="87">
  <si>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</si>
  <si>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</si>
  <si>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</si>
  <si>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</si>
  <si>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</si>
  <si>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</si>
  <si>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</si>
  <si>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</si>
  <si>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</si>
  <si>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</si>
  <si>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</si>
  <si>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</si>
  <si>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</si>
  <si>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</si>
  <si>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</si>
  <si>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</si>
  <si>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</si>
  <si>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</si>
  <si>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</si>
  <si>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</si>
  <si>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</si>
  <si>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</si>
  <si>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</si>
  <si>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</si>
  <si>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</si>
  <si>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</si>
  <si>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</si>
  <si>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</si>
  <si>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</si>
  <si>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</si>
  <si>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</si>
  <si>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</si>
  <si>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</si>
  <si>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</si>
  <si>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</si>
  <si>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</si>
  <si>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</si>
  <si>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</si>
  <si>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</si>
  <si>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</si>
  <si>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</si>
  <si>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</si>
  <si>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</si>
  <si>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</si>
  <si>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</si>
  <si>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</si>
  <si>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</si>
  <si>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</si>
  <si>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</si>
  <si>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</si>
  <si>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</si>
  <si>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</si>
  <si>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</si>
  <si>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</si>
  <si>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</si>
  <si>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</si>
  <si>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</si>
  <si>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</si>
  <si>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</si>
  <si>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</si>
  <si>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</si>
  <si>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</si>
  <si>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</si>
  <si>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</si>
  <si>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</si>
  <si>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</si>
  <si>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</si>
  <si>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</si>
  <si>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</si>
  <si>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</si>
  <si>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</si>
  <si>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</si>
  <si>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</si>
  <si>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</si>
  <si>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</si>
  <si>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</si>
  <si>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</si>
  <si>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</si>
  <si>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 xml:space="preserve"> </t>
  </si>
  <si>
    <t>Июль 2016 года</t>
  </si>
  <si>
    <t>1.1 Перечень энергодефицитных центров питания по состоянию на июль 2016 года</t>
  </si>
  <si>
    <t>1.2 Сведения о заявках по технологическому присоединению      за июль 2016 года</t>
  </si>
  <si>
    <t>1.3 Сведения о заключенных договорах по технологическому присоединению к электрическим сетям за июль 2016 года</t>
  </si>
  <si>
    <t>БМЗ-ТП-01/16</t>
  </si>
  <si>
    <t>БМЗ-ТП-02/16</t>
  </si>
  <si>
    <t>3*ТП 2х630 кВА</t>
  </si>
  <si>
    <t>Комплекс объектов (строящиеся многоквартирные жилые дома по адресу: г. Вологда, ул. Ягодная)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</si>
</sst>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L67" sqref="L6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130" t="s">
        <v>47</v>
      </c>
      <c r="C2" s="131"/>
      <c r="D2" s="131"/>
      <c r="E2" s="131"/>
      <c r="F2" s="131"/>
      <c r="G2" s="131"/>
    </row>
    <row r="3" spans="3:10" ht="12.75">
      <c r="C3" s="99" t="s">
        <v>1</v>
      </c>
      <c r="D3" s="99"/>
      <c r="E3" s="99"/>
      <c r="F3" s="99"/>
      <c r="G3" s="4"/>
      <c r="H3" s="98" t="s">
        <v>24</v>
      </c>
      <c r="I3" s="98"/>
      <c r="J3" s="98"/>
    </row>
    <row r="4" spans="2:7" ht="12.75">
      <c r="B4" s="130" t="s">
        <v>37</v>
      </c>
      <c r="C4" s="131"/>
      <c r="D4" s="131"/>
      <c r="E4" s="131"/>
      <c r="F4" s="131"/>
      <c r="G4" s="131"/>
    </row>
    <row r="5" spans="3:12" ht="12.75">
      <c r="C5" s="99" t="s">
        <v>2</v>
      </c>
      <c r="D5" s="99"/>
      <c r="E5" s="99"/>
      <c r="F5" s="99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6" t="s">
        <v>25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4:7" ht="12.75">
      <c r="D8" s="1"/>
      <c r="E8" s="1"/>
      <c r="F8" s="1"/>
      <c r="G8" s="1"/>
    </row>
    <row r="9" spans="1:10" ht="54.75" customHeight="1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4:7" ht="12.75">
      <c r="D10" s="1"/>
      <c r="E10" s="1"/>
      <c r="F10" s="1"/>
      <c r="G10" s="1"/>
    </row>
    <row r="11" spans="1:8" ht="12.75" customHeight="1">
      <c r="A11" s="5"/>
      <c r="B11" s="66" t="s">
        <v>22</v>
      </c>
      <c r="C11" s="66" t="s">
        <v>23</v>
      </c>
      <c r="D11" s="67"/>
      <c r="E11" s="100"/>
      <c r="F11" s="101"/>
      <c r="G11" s="102"/>
      <c r="H11" s="5"/>
    </row>
    <row r="12" spans="1:8" ht="12.75" customHeight="1">
      <c r="A12" s="5"/>
      <c r="B12" s="66"/>
      <c r="C12" s="66" t="s">
        <v>3</v>
      </c>
      <c r="D12" s="67"/>
      <c r="E12" s="110" t="s">
        <v>44</v>
      </c>
      <c r="F12" s="101"/>
      <c r="G12" s="102"/>
      <c r="H12" s="5"/>
    </row>
    <row r="13" spans="1:8" ht="12.75" customHeight="1">
      <c r="A13" s="5"/>
      <c r="B13" s="68" t="s">
        <v>29</v>
      </c>
      <c r="C13" s="69"/>
      <c r="D13" s="70"/>
      <c r="E13" s="109">
        <v>42593</v>
      </c>
      <c r="F13" s="101"/>
      <c r="G13" s="102"/>
      <c r="H13" s="5"/>
    </row>
    <row r="14" spans="1:8" ht="12.75" customHeight="1">
      <c r="A14" s="5"/>
      <c r="B14" s="68" t="s">
        <v>4</v>
      </c>
      <c r="C14" s="69"/>
      <c r="D14" s="70"/>
      <c r="E14" s="100" t="s">
        <v>79</v>
      </c>
      <c r="F14" s="101"/>
      <c r="G14" s="10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19" t="s">
        <v>80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3" t="s">
        <v>34</v>
      </c>
      <c r="C19" s="74"/>
      <c r="D19" s="73" t="s">
        <v>35</v>
      </c>
      <c r="E19" s="133"/>
      <c r="F19" s="133"/>
      <c r="G19" s="134"/>
      <c r="H19" s="5"/>
      <c r="I19" s="5"/>
      <c r="J19" s="5"/>
    </row>
    <row r="20" spans="1:8" ht="12.75">
      <c r="A20" s="44">
        <v>1</v>
      </c>
      <c r="B20" s="132">
        <v>2</v>
      </c>
      <c r="C20" s="76"/>
      <c r="D20" s="132">
        <v>3</v>
      </c>
      <c r="E20" s="104"/>
      <c r="F20" s="104"/>
      <c r="G20" s="105"/>
      <c r="H20" s="5"/>
    </row>
    <row r="21" spans="1:8" ht="12.75">
      <c r="A21" s="44">
        <v>1</v>
      </c>
      <c r="B21" s="75" t="s">
        <v>38</v>
      </c>
      <c r="C21" s="76"/>
      <c r="D21" s="75" t="s">
        <v>48</v>
      </c>
      <c r="E21" s="104"/>
      <c r="F21" s="104"/>
      <c r="G21" s="105"/>
      <c r="H21" s="5"/>
    </row>
    <row r="22" spans="1:8" ht="12.75">
      <c r="A22" s="44">
        <v>2</v>
      </c>
      <c r="B22" s="75" t="s">
        <v>39</v>
      </c>
      <c r="C22" s="76"/>
      <c r="D22" s="75" t="s">
        <v>42</v>
      </c>
      <c r="E22" s="104"/>
      <c r="F22" s="104"/>
      <c r="G22" s="105"/>
      <c r="H22" s="5"/>
    </row>
    <row r="23" spans="1:8" ht="12.75">
      <c r="A23" s="44">
        <v>3</v>
      </c>
      <c r="B23" s="75" t="s">
        <v>43</v>
      </c>
      <c r="C23" s="76"/>
      <c r="D23" s="75" t="s">
        <v>41</v>
      </c>
      <c r="E23" s="104"/>
      <c r="F23" s="104"/>
      <c r="G23" s="105"/>
      <c r="H23" s="5"/>
    </row>
    <row r="24" spans="1:8" ht="12.75">
      <c r="A24" s="44">
        <v>4</v>
      </c>
      <c r="B24" s="75" t="s">
        <v>40</v>
      </c>
      <c r="C24" s="76"/>
      <c r="D24" s="75" t="s">
        <v>41</v>
      </c>
      <c r="E24" s="104"/>
      <c r="F24" s="104"/>
      <c r="G24" s="105"/>
      <c r="H24" s="5"/>
    </row>
    <row r="25" spans="1:9" ht="12" customHeight="1">
      <c r="A25" s="44">
        <v>5</v>
      </c>
      <c r="B25" s="75" t="s">
        <v>54</v>
      </c>
      <c r="C25" s="117"/>
      <c r="D25" s="60" t="s">
        <v>45</v>
      </c>
      <c r="E25" s="61"/>
      <c r="F25" s="61"/>
      <c r="G25" s="62"/>
      <c r="H25" s="54"/>
      <c r="I25" s="54"/>
    </row>
    <row r="26" spans="1:9" ht="12" customHeight="1">
      <c r="A26" s="44">
        <v>6</v>
      </c>
      <c r="B26" s="75" t="s">
        <v>55</v>
      </c>
      <c r="C26" s="76"/>
      <c r="D26" s="60" t="s">
        <v>46</v>
      </c>
      <c r="E26" s="77"/>
      <c r="F26" s="77"/>
      <c r="G26" s="78"/>
      <c r="H26" s="54"/>
      <c r="I26" s="54"/>
    </row>
    <row r="27" spans="1:9" ht="12" customHeight="1">
      <c r="A27" s="44">
        <v>7</v>
      </c>
      <c r="B27" s="75" t="s">
        <v>59</v>
      </c>
      <c r="C27" s="117"/>
      <c r="D27" s="60" t="s">
        <v>48</v>
      </c>
      <c r="E27" s="61"/>
      <c r="F27" s="61"/>
      <c r="G27" s="62"/>
      <c r="H27" s="54"/>
      <c r="I27" s="54"/>
    </row>
    <row r="28" spans="1:9" ht="12" customHeight="1">
      <c r="A28" s="44">
        <v>8</v>
      </c>
      <c r="B28" s="75" t="s">
        <v>56</v>
      </c>
      <c r="C28" s="117"/>
      <c r="D28" s="60" t="s">
        <v>41</v>
      </c>
      <c r="E28" s="61"/>
      <c r="F28" s="61"/>
      <c r="G28" s="62"/>
      <c r="H28" s="54"/>
      <c r="I28" s="54"/>
    </row>
    <row r="29" spans="1:9" ht="12" customHeight="1">
      <c r="A29" s="44">
        <v>9</v>
      </c>
      <c r="B29" s="75" t="s">
        <v>57</v>
      </c>
      <c r="C29" s="117"/>
      <c r="D29" s="60" t="s">
        <v>70</v>
      </c>
      <c r="E29" s="61"/>
      <c r="F29" s="61"/>
      <c r="G29" s="62"/>
      <c r="H29" s="54"/>
      <c r="I29" s="54"/>
    </row>
    <row r="30" spans="1:9" ht="12" customHeight="1">
      <c r="A30" s="44">
        <v>10</v>
      </c>
      <c r="B30" s="75" t="s">
        <v>58</v>
      </c>
      <c r="C30" s="117"/>
      <c r="D30" s="60" t="s">
        <v>71</v>
      </c>
      <c r="E30" s="61"/>
      <c r="F30" s="61"/>
      <c r="G30" s="62"/>
      <c r="H30" s="54"/>
      <c r="I30" s="54"/>
    </row>
    <row r="31" spans="1:9" ht="12" customHeight="1">
      <c r="A31" s="44">
        <v>11</v>
      </c>
      <c r="B31" s="75" t="s">
        <v>60</v>
      </c>
      <c r="C31" s="117"/>
      <c r="D31" s="60" t="s">
        <v>72</v>
      </c>
      <c r="E31" s="61"/>
      <c r="F31" s="61"/>
      <c r="G31" s="62"/>
      <c r="H31" s="54"/>
      <c r="I31" s="54"/>
    </row>
    <row r="32" spans="1:9" ht="12" customHeight="1">
      <c r="A32" s="44">
        <v>12</v>
      </c>
      <c r="B32" s="75" t="s">
        <v>61</v>
      </c>
      <c r="C32" s="117"/>
      <c r="D32" s="60" t="s">
        <v>71</v>
      </c>
      <c r="E32" s="61"/>
      <c r="F32" s="61"/>
      <c r="G32" s="62"/>
      <c r="H32" s="54"/>
      <c r="I32" s="54"/>
    </row>
    <row r="33" spans="1:9" ht="12" customHeight="1">
      <c r="A33" s="44">
        <v>13</v>
      </c>
      <c r="B33" s="75" t="s">
        <v>62</v>
      </c>
      <c r="C33" s="117"/>
      <c r="D33" s="60" t="s">
        <v>73</v>
      </c>
      <c r="E33" s="61"/>
      <c r="F33" s="61"/>
      <c r="G33" s="62"/>
      <c r="H33" s="54"/>
      <c r="I33" s="54"/>
    </row>
    <row r="34" spans="1:9" ht="12" customHeight="1">
      <c r="A34" s="44">
        <v>14</v>
      </c>
      <c r="B34" s="75" t="s">
        <v>63</v>
      </c>
      <c r="C34" s="117"/>
      <c r="D34" s="60" t="s">
        <v>74</v>
      </c>
      <c r="E34" s="61"/>
      <c r="F34" s="61"/>
      <c r="G34" s="62"/>
      <c r="H34" s="54"/>
      <c r="I34" s="54"/>
    </row>
    <row r="35" spans="1:9" ht="12" customHeight="1">
      <c r="A35" s="44">
        <v>15</v>
      </c>
      <c r="B35" s="75" t="s">
        <v>64</v>
      </c>
      <c r="C35" s="117"/>
      <c r="D35" s="60" t="s">
        <v>75</v>
      </c>
      <c r="E35" s="61"/>
      <c r="F35" s="61"/>
      <c r="G35" s="62"/>
      <c r="H35" s="54"/>
      <c r="I35" s="54"/>
    </row>
    <row r="36" spans="1:9" ht="12" customHeight="1">
      <c r="A36" s="44">
        <v>16</v>
      </c>
      <c r="B36" s="75" t="s">
        <v>65</v>
      </c>
      <c r="C36" s="117"/>
      <c r="D36" s="60" t="s">
        <v>76</v>
      </c>
      <c r="E36" s="61"/>
      <c r="F36" s="61"/>
      <c r="G36" s="62"/>
      <c r="H36" s="54"/>
      <c r="I36" s="54"/>
    </row>
    <row r="37" spans="1:9" ht="12" customHeight="1">
      <c r="A37" s="44">
        <v>17</v>
      </c>
      <c r="B37" s="75" t="s">
        <v>66</v>
      </c>
      <c r="C37" s="117"/>
      <c r="D37" s="60" t="s">
        <v>76</v>
      </c>
      <c r="E37" s="61"/>
      <c r="F37" s="61"/>
      <c r="G37" s="62"/>
      <c r="H37" s="54"/>
      <c r="I37" s="54"/>
    </row>
    <row r="38" spans="1:9" ht="12" customHeight="1">
      <c r="A38" s="44">
        <v>18</v>
      </c>
      <c r="B38" s="75" t="s">
        <v>67</v>
      </c>
      <c r="C38" s="117"/>
      <c r="D38" s="60" t="s">
        <v>77</v>
      </c>
      <c r="E38" s="61"/>
      <c r="F38" s="61"/>
      <c r="G38" s="62"/>
      <c r="H38" s="54"/>
      <c r="I38" s="54"/>
    </row>
    <row r="39" spans="1:9" ht="12" customHeight="1">
      <c r="A39" s="44">
        <v>19</v>
      </c>
      <c r="B39" s="75" t="s">
        <v>68</v>
      </c>
      <c r="C39" s="117"/>
      <c r="D39" s="60" t="s">
        <v>73</v>
      </c>
      <c r="E39" s="61"/>
      <c r="F39" s="61"/>
      <c r="G39" s="62"/>
      <c r="H39" s="54"/>
      <c r="I39" s="54"/>
    </row>
    <row r="40" spans="1:10" ht="12" customHeight="1">
      <c r="A40" s="44">
        <v>20</v>
      </c>
      <c r="B40" s="75" t="s">
        <v>69</v>
      </c>
      <c r="C40" s="117"/>
      <c r="D40" s="60" t="s">
        <v>73</v>
      </c>
      <c r="E40" s="61"/>
      <c r="F40" s="61"/>
      <c r="G40" s="62"/>
      <c r="H40" s="54"/>
      <c r="I40" s="54"/>
      <c r="J40" t="s">
        <v>78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119" t="s">
        <v>81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121" t="s">
        <v>30</v>
      </c>
      <c r="B45" s="122"/>
      <c r="C45" s="116" t="s">
        <v>14</v>
      </c>
      <c r="D45" s="83"/>
      <c r="E45" s="71" t="s">
        <v>17</v>
      </c>
      <c r="F45" s="83"/>
      <c r="G45" s="71" t="s">
        <v>18</v>
      </c>
      <c r="H45" s="83"/>
      <c r="I45" s="71" t="s">
        <v>19</v>
      </c>
      <c r="J45" s="72"/>
    </row>
    <row r="46" spans="1:10" ht="12.75">
      <c r="A46" s="123"/>
      <c r="B46" s="124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123"/>
      <c r="B47" s="124"/>
      <c r="C47" s="46">
        <v>1</v>
      </c>
      <c r="D47" s="46">
        <v>0.6</v>
      </c>
      <c r="E47" s="46">
        <v>2</v>
      </c>
      <c r="F47" s="46">
        <v>2.1</v>
      </c>
      <c r="G47" s="46" t="s">
        <v>36</v>
      </c>
      <c r="H47" s="46" t="s">
        <v>36</v>
      </c>
      <c r="I47" s="46">
        <v>1</v>
      </c>
      <c r="J47" s="46">
        <v>0.6</v>
      </c>
    </row>
    <row r="48" spans="1:10" ht="13.5" thickBot="1">
      <c r="A48" s="84" t="s">
        <v>31</v>
      </c>
      <c r="B48" s="85"/>
      <c r="C48" s="47">
        <v>4</v>
      </c>
      <c r="D48" s="47">
        <v>2.94</v>
      </c>
      <c r="E48" s="47">
        <v>2</v>
      </c>
      <c r="F48" s="47">
        <v>2.1</v>
      </c>
      <c r="G48" s="47" t="s">
        <v>36</v>
      </c>
      <c r="H48" s="47" t="s">
        <v>36</v>
      </c>
      <c r="I48" s="47">
        <v>1</v>
      </c>
      <c r="J48" s="47">
        <v>0.6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4" t="s">
        <v>82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95" t="s">
        <v>6</v>
      </c>
      <c r="C53" s="96"/>
      <c r="D53" s="9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80" t="s">
        <v>21</v>
      </c>
      <c r="B54" s="81"/>
      <c r="C54" s="81"/>
      <c r="D54" s="81"/>
      <c r="E54" s="81"/>
      <c r="F54" s="81"/>
      <c r="G54" s="81"/>
      <c r="H54" s="81"/>
      <c r="I54" s="81"/>
      <c r="J54" s="82"/>
    </row>
    <row r="55" spans="1:10" ht="12.75">
      <c r="A55" s="51" t="s">
        <v>36</v>
      </c>
      <c r="B55" s="89" t="s">
        <v>36</v>
      </c>
      <c r="C55" s="90"/>
      <c r="D55" s="91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79" t="s">
        <v>30</v>
      </c>
      <c r="C56" s="64"/>
      <c r="D56" s="65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63" t="s">
        <v>31</v>
      </c>
      <c r="C57" s="64"/>
      <c r="D57" s="65"/>
      <c r="E57" s="7"/>
      <c r="F57" s="24"/>
      <c r="G57" s="24"/>
      <c r="H57" s="24"/>
      <c r="I57" s="24"/>
      <c r="J57" s="40"/>
    </row>
    <row r="58" spans="1:10" ht="12.75">
      <c r="A58" s="80" t="s">
        <v>51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51" t="s">
        <v>36</v>
      </c>
      <c r="B59" s="89" t="s">
        <v>36</v>
      </c>
      <c r="C59" s="90"/>
      <c r="D59" s="91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86" t="s">
        <v>30</v>
      </c>
      <c r="C60" s="87"/>
      <c r="D60" s="88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128" t="s">
        <v>31</v>
      </c>
      <c r="C61" s="129"/>
      <c r="D61" s="129"/>
      <c r="E61" s="7"/>
      <c r="F61" s="24"/>
      <c r="G61" s="24"/>
      <c r="H61" s="24"/>
      <c r="I61" s="24"/>
      <c r="J61" s="40"/>
    </row>
    <row r="62" spans="1:10" ht="12.75">
      <c r="A62" s="92" t="s">
        <v>52</v>
      </c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39" customHeight="1">
      <c r="A63" s="51">
        <v>1</v>
      </c>
      <c r="B63" s="60" t="s">
        <v>86</v>
      </c>
      <c r="C63" s="61"/>
      <c r="D63" s="138"/>
      <c r="E63" s="137" t="s">
        <v>84</v>
      </c>
      <c r="F63" s="135">
        <v>42572</v>
      </c>
      <c r="G63" s="50">
        <v>600</v>
      </c>
      <c r="H63" s="50">
        <v>12</v>
      </c>
      <c r="I63" s="49">
        <v>23364</v>
      </c>
      <c r="J63" s="53">
        <v>23364</v>
      </c>
    </row>
    <row r="64" spans="1:10" ht="12.75">
      <c r="A64" s="12"/>
      <c r="B64" s="79" t="s">
        <v>30</v>
      </c>
      <c r="C64" s="64"/>
      <c r="D64" s="65"/>
      <c r="E64" s="7"/>
      <c r="F64" s="8"/>
      <c r="G64" s="24">
        <f>SUM(G63:G63)</f>
        <v>600</v>
      </c>
      <c r="H64" s="24"/>
      <c r="I64" s="24">
        <f>SUM(I63:I63)</f>
        <v>23364</v>
      </c>
      <c r="J64" s="30">
        <f>SUM(J63:J63)</f>
        <v>23364</v>
      </c>
    </row>
    <row r="65" spans="1:10" ht="12.75">
      <c r="A65" s="12"/>
      <c r="B65" s="63" t="s">
        <v>31</v>
      </c>
      <c r="C65" s="64"/>
      <c r="D65" s="65"/>
      <c r="E65" s="7"/>
      <c r="F65" s="24"/>
      <c r="G65" s="24"/>
      <c r="H65" s="24"/>
      <c r="I65" s="24"/>
      <c r="J65" s="40"/>
    </row>
    <row r="66" spans="1:10" ht="12.75">
      <c r="A66" s="92" t="s">
        <v>53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25.5">
      <c r="A67" s="51">
        <v>1</v>
      </c>
      <c r="B67" s="89" t="s">
        <v>85</v>
      </c>
      <c r="C67" s="90"/>
      <c r="D67" s="91"/>
      <c r="E67" s="136" t="s">
        <v>83</v>
      </c>
      <c r="F67" s="135">
        <v>42563</v>
      </c>
      <c r="G67" s="52">
        <v>1500</v>
      </c>
      <c r="H67" s="52">
        <v>12</v>
      </c>
      <c r="I67" s="49">
        <v>82942.2</v>
      </c>
      <c r="J67" s="53">
        <f>82942.2+58410</f>
        <v>141352.2</v>
      </c>
    </row>
    <row r="68" spans="1:10" ht="12.75">
      <c r="A68" s="12"/>
      <c r="B68" s="79" t="s">
        <v>30</v>
      </c>
      <c r="C68" s="64"/>
      <c r="D68" s="65"/>
      <c r="E68" s="35"/>
      <c r="F68" s="36"/>
      <c r="G68" s="36">
        <f>SUM(G67:G67)</f>
        <v>1500</v>
      </c>
      <c r="H68" s="36"/>
      <c r="I68" s="37">
        <f>SUM(I67:I67)</f>
        <v>82942.2</v>
      </c>
      <c r="J68" s="41">
        <f>SUM(J67:J67)</f>
        <v>141352.2</v>
      </c>
    </row>
    <row r="69" spans="1:10" ht="13.5" thickBot="1">
      <c r="A69" s="38"/>
      <c r="B69" s="111" t="s">
        <v>31</v>
      </c>
      <c r="C69" s="112"/>
      <c r="D69" s="113"/>
      <c r="E69" s="13"/>
      <c r="F69" s="25"/>
      <c r="G69" s="25">
        <v>2100</v>
      </c>
      <c r="H69" s="25"/>
      <c r="I69" s="25">
        <f>I64+I68</f>
        <v>106306.2</v>
      </c>
      <c r="J69" s="42">
        <f>J64+J68</f>
        <v>164716.2</v>
      </c>
    </row>
    <row r="70" spans="1:10" ht="13.5" thickBot="1">
      <c r="A70" s="14"/>
      <c r="B70" s="125" t="s">
        <v>33</v>
      </c>
      <c r="C70" s="126"/>
      <c r="D70" s="127"/>
      <c r="E70" s="15"/>
      <c r="F70" s="21"/>
      <c r="G70" s="21">
        <f>G57+G61+G65+G69</f>
        <v>2100</v>
      </c>
      <c r="H70" s="21"/>
      <c r="I70" s="26">
        <f>I57+I61+I65+I69</f>
        <v>106306.2</v>
      </c>
      <c r="J70" s="39">
        <f>J57+J61+J65+J69</f>
        <v>164716.2</v>
      </c>
    </row>
    <row r="72" spans="4:5" ht="12.75">
      <c r="D72" s="17"/>
      <c r="E72" s="17"/>
    </row>
    <row r="73" spans="4:11" ht="12.75">
      <c r="D73" s="4"/>
      <c r="E73" s="4"/>
      <c r="F73" s="4"/>
      <c r="G73" s="118" t="s">
        <v>26</v>
      </c>
      <c r="H73" s="118"/>
      <c r="I73" s="4" t="s">
        <v>20</v>
      </c>
      <c r="J73" s="4"/>
      <c r="K73" s="4"/>
    </row>
    <row r="74" spans="4:11" ht="12.75">
      <c r="D74" s="18"/>
      <c r="E74" s="3"/>
      <c r="F74" s="4"/>
      <c r="G74" s="118" t="s">
        <v>27</v>
      </c>
      <c r="H74" s="118"/>
      <c r="I74" s="4" t="s">
        <v>11</v>
      </c>
      <c r="J74" s="4"/>
      <c r="K74" s="4"/>
    </row>
    <row r="75" spans="4:11" ht="12.75">
      <c r="D75" s="19"/>
      <c r="E75" s="20"/>
      <c r="F75" s="4"/>
      <c r="G75" s="118" t="s">
        <v>28</v>
      </c>
      <c r="H75" s="118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B35:C35"/>
    <mergeCell ref="B36:C36"/>
    <mergeCell ref="B37:C37"/>
    <mergeCell ref="B38:C38"/>
    <mergeCell ref="B39:C39"/>
    <mergeCell ref="B40:C40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D31:G31"/>
    <mergeCell ref="D32:G32"/>
    <mergeCell ref="D33:G33"/>
    <mergeCell ref="D34:G34"/>
    <mergeCell ref="D35:G35"/>
    <mergeCell ref="D36:G36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B68:D68"/>
    <mergeCell ref="A54:J54"/>
    <mergeCell ref="G45:H45"/>
    <mergeCell ref="A48:B48"/>
    <mergeCell ref="B60:D60"/>
    <mergeCell ref="B55:D55"/>
    <mergeCell ref="A62:J62"/>
    <mergeCell ref="B53:D53"/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</mergeCells>
  <conditionalFormatting sqref="F68:J70 F60:J61 F56:J57 F63:H63 F64:J65">
    <cfRule type="cellIs" priority="4" dxfId="2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2016-08-11T07:15:20Z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